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ovanni\Desktop\"/>
    </mc:Choice>
  </mc:AlternateContent>
  <xr:revisionPtr revIDLastSave="0" documentId="13_ncr:1_{9657EC74-5A27-4143-A333-CD14B4B35605}" xr6:coauthVersionLast="38" xr6:coauthVersionMax="38" xr10:uidLastSave="{00000000-0000-0000-0000-000000000000}"/>
  <bookViews>
    <workbookView xWindow="0" yWindow="0" windowWidth="20490" windowHeight="7485" tabRatio="479" xr2:uid="{00000000-000D-0000-FFFF-FFFF00000000}"/>
  </bookViews>
  <sheets>
    <sheet name="Piano di Studi" sheetId="4" r:id="rId1"/>
  </sheets>
  <definedNames>
    <definedName name="_xlnm.Print_Area" localSheetId="0">'Piano di Studi'!$A$3:$O$77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4" l="1"/>
  <c r="G13" i="4"/>
  <c r="G14" i="4"/>
  <c r="G15" i="4"/>
  <c r="G16" i="4"/>
  <c r="G17" i="4"/>
  <c r="G18" i="4"/>
  <c r="G19" i="4"/>
  <c r="G20" i="4"/>
  <c r="G22" i="4"/>
  <c r="G26" i="4"/>
  <c r="G27" i="4"/>
  <c r="G28" i="4"/>
  <c r="G29" i="4"/>
  <c r="G30" i="4"/>
  <c r="G35" i="4"/>
  <c r="G36" i="4"/>
  <c r="G37" i="4"/>
  <c r="G38" i="4"/>
  <c r="G39" i="4"/>
  <c r="G41" i="4"/>
  <c r="G44" i="4"/>
  <c r="G45" i="4"/>
  <c r="G46" i="4"/>
  <c r="G47" i="4"/>
  <c r="G48" i="4"/>
  <c r="G49" i="4"/>
  <c r="G52" i="4"/>
  <c r="G59" i="4"/>
  <c r="G50" i="4"/>
</calcChain>
</file>

<file path=xl/sharedStrings.xml><?xml version="1.0" encoding="utf-8"?>
<sst xmlns="http://schemas.openxmlformats.org/spreadsheetml/2006/main" count="108" uniqueCount="69">
  <si>
    <t>Tot</t>
  </si>
  <si>
    <t>ING-IND/10</t>
  </si>
  <si>
    <t>SSD</t>
  </si>
  <si>
    <t>ING-IND/17</t>
  </si>
  <si>
    <t>Tirocinio</t>
  </si>
  <si>
    <t>CFU</t>
  </si>
  <si>
    <t>Primo anno</t>
  </si>
  <si>
    <t>Secondo anno</t>
  </si>
  <si>
    <t>ING-IND/13</t>
  </si>
  <si>
    <t>STUDENTE</t>
  </si>
  <si>
    <t>PROPOSTA DI PIANO DI STUDI (ERASMUS)</t>
  </si>
  <si>
    <t>MATRICOLA</t>
  </si>
  <si>
    <t>A scelta/Erasmus</t>
  </si>
  <si>
    <t>Data</t>
  </si>
  <si>
    <t>Firma dello studente</t>
  </si>
  <si>
    <t>Firma per l'approvazione</t>
  </si>
  <si>
    <t>ING-IND/14</t>
  </si>
  <si>
    <t>ING-IND/32</t>
  </si>
  <si>
    <t>Learning Agreement - Associazione attività</t>
  </si>
  <si>
    <t>Associazione 1</t>
  </si>
  <si>
    <t>ECTS</t>
  </si>
  <si>
    <t>&gt;</t>
  </si>
  <si>
    <t>Associazione 2</t>
  </si>
  <si>
    <t>Associazione 3</t>
  </si>
  <si>
    <t>Associazione 4</t>
  </si>
  <si>
    <t>Denominazione dell'esame sostenuto all'estero</t>
  </si>
  <si>
    <t>Denominazione dell'esame che non viene sostenuto in Italia</t>
  </si>
  <si>
    <t>Non Associati</t>
  </si>
  <si>
    <t>Lingua inglese B2 (abilità produttive)</t>
  </si>
  <si>
    <t>Meccanica delle vibrazioni</t>
  </si>
  <si>
    <t>Complementi di matematica</t>
  </si>
  <si>
    <t>MAT/03</t>
  </si>
  <si>
    <t>CFU TOT</t>
  </si>
  <si>
    <t>Prova finale</t>
  </si>
  <si>
    <t>Note</t>
  </si>
  <si>
    <t>x</t>
  </si>
  <si>
    <t>Le tabelle di questa pagina sono equivalenti alle tabelle A e B del Learning Agreement Europeo</t>
  </si>
  <si>
    <r>
      <t xml:space="preserve">Per i corsi sostenuti all'estero ed </t>
    </r>
    <r>
      <rPr>
        <u/>
        <sz val="11"/>
        <rFont val="Arial"/>
        <family val="2"/>
      </rPr>
      <t>associati</t>
    </r>
    <r>
      <rPr>
        <sz val="11"/>
        <rFont val="Arial"/>
        <family val="2"/>
      </rPr>
      <t xml:space="preserve"> è obbligatorio indicare, oltre al titolo, il settore scientifico disciplinare (SSD) </t>
    </r>
  </si>
  <si>
    <t>Esame</t>
  </si>
  <si>
    <t>Per gli esami a manifesto, la scelta di un esame può essere effettuata semplicemente ponendo una X nella colonna accanto al nome dell'esame.</t>
  </si>
  <si>
    <t>ANNO ACCAD.</t>
  </si>
  <si>
    <t>Per gli esami "A scelta/Erasmus" la compilazione del piano va fatta inserendo nella colonna CFU il numero di crediti di ciascun esame e ponendo una X a lato</t>
  </si>
  <si>
    <t>Prima della compilazione è necessario che gli esami da sostenere all’estero siano approvati da un docente di Vicenza di insegnamenti appartenenti allo stesso settore scientifico disciplinare dell’esame estero</t>
  </si>
  <si>
    <t xml:space="preserve">Deve infine essere sempre verificato il rispetto di quanto previsto dall'ordinamento didattico (vedi tabella a pagina 2) </t>
  </si>
  <si>
    <t>Programmazione di sistemi embedded</t>
  </si>
  <si>
    <t>ING-INF/05</t>
  </si>
  <si>
    <t>ING-INF/04</t>
  </si>
  <si>
    <t>Gestione degli impianti industriali</t>
  </si>
  <si>
    <t>Teoria dei sistemi e controllo ottimo e adattativo (c.i.)</t>
  </si>
  <si>
    <t>ING-INF/01</t>
  </si>
  <si>
    <t>Azionamenti elettrici industriali</t>
  </si>
  <si>
    <t>Controllo dei sistemi meccanici</t>
  </si>
  <si>
    <t>Robotica industriale</t>
  </si>
  <si>
    <t>Power and energy electronics  (c.i.)</t>
  </si>
  <si>
    <t>Compatibilità elettromagnetica e sicurezza elettrica</t>
  </si>
  <si>
    <t>ING-INF/07</t>
  </si>
  <si>
    <t xml:space="preserve">Scambio termico nelle apparecchiature elettroniche </t>
  </si>
  <si>
    <t>Meccanica dei componenti (MA*)</t>
  </si>
  <si>
    <t>Microcontrollori e DSP (DM*)</t>
  </si>
  <si>
    <t>Logica e programmazione di macchine automatiche (MA*)</t>
  </si>
  <si>
    <t>Progettazione di sistemi di controllo (DM*)</t>
  </si>
  <si>
    <t>Inviare tale documento FIRMATO con allegato i programmi (firmati da doc. di CCS) in carta intestata università estera (o da stampa da sito univ. estera) al docente di riferimento (roberto.oboe@unipd.it) e in copia alla segreteria didattica (tania@gest.unipd.it) per la loro approvazione.</t>
  </si>
  <si>
    <t>A SCELTA (**)</t>
  </si>
  <si>
    <t>(*) Orientamenti: MA = Macchine Automatiche ed Impianti; DM = Dispositivi Meccatronici</t>
  </si>
  <si>
    <t xml:space="preserve"> </t>
  </si>
  <si>
    <t>(**) Tra gli insegnamenti a scelta è possibile selezionare anche gli insegnamenti obbpligatori per l'altro orientamento</t>
  </si>
  <si>
    <t>Laboratorio di elettronica industriale</t>
  </si>
  <si>
    <t>Laboratorio di azionamenti elettrici</t>
  </si>
  <si>
    <t>Scelta Esame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</si>
</sst>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right"/>
    </xf>
    <xf numFmtId="0" fontId="6" fillId="0" borderId="0" xfId="0" applyFont="1"/>
    <xf numFmtId="0" fontId="8" fillId="0" borderId="2" xfId="0" applyFont="1" applyFill="1" applyBorder="1" applyAlignment="1">
      <alignment horizontal="right"/>
    </xf>
    <xf numFmtId="0" fontId="9" fillId="0" borderId="0" xfId="0" applyFont="1" applyFill="1" applyBorder="1"/>
    <xf numFmtId="0" fontId="0" fillId="0" borderId="4" xfId="0" applyFill="1" applyBorder="1"/>
    <xf numFmtId="0" fontId="0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/>
    <xf numFmtId="0" fontId="0" fillId="0" borderId="0" xfId="0" applyBorder="1"/>
    <xf numFmtId="0" fontId="0" fillId="0" borderId="2" xfId="0" applyBorder="1"/>
    <xf numFmtId="0" fontId="8" fillId="0" borderId="0" xfId="0" applyFont="1" applyBorder="1"/>
    <xf numFmtId="0" fontId="1" fillId="0" borderId="11" xfId="0" applyFont="1" applyFill="1" applyBorder="1"/>
    <xf numFmtId="0" fontId="0" fillId="0" borderId="11" xfId="0" applyFill="1" applyBorder="1"/>
    <xf numFmtId="164" fontId="2" fillId="0" borderId="0" xfId="0" applyNumberFormat="1" applyFont="1" applyFill="1"/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quotePrefix="1" applyFont="1" applyFill="1" applyBorder="1" applyAlignment="1">
      <alignment horizontal="center"/>
    </xf>
    <xf numFmtId="0" fontId="14" fillId="0" borderId="0" xfId="0" applyFont="1"/>
    <xf numFmtId="0" fontId="15" fillId="0" borderId="22" xfId="0" applyFont="1" applyBorder="1"/>
    <xf numFmtId="0" fontId="0" fillId="0" borderId="18" xfId="0" applyBorder="1"/>
    <xf numFmtId="0" fontId="0" fillId="0" borderId="21" xfId="0" applyBorder="1"/>
    <xf numFmtId="0" fontId="15" fillId="0" borderId="0" xfId="0" applyFont="1" applyBorder="1"/>
    <xf numFmtId="0" fontId="8" fillId="0" borderId="12" xfId="0" applyFont="1" applyFill="1" applyBorder="1" applyAlignment="1">
      <alignment horizontal="right"/>
    </xf>
    <xf numFmtId="0" fontId="16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0" fillId="2" borderId="22" xfId="0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8" fillId="0" borderId="11" xfId="0" applyFont="1" applyBorder="1"/>
    <xf numFmtId="0" fontId="14" fillId="0" borderId="10" xfId="0" applyFont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7" fillId="0" borderId="0" xfId="0" applyFont="1"/>
    <xf numFmtId="0" fontId="12" fillId="0" borderId="0" xfId="0" applyFont="1" applyBorder="1"/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9" xfId="0" applyFont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" fillId="2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wrapText="1"/>
    </xf>
    <xf numFmtId="0" fontId="6" fillId="0" borderId="13" xfId="0" applyFont="1" applyBorder="1"/>
    <xf numFmtId="0" fontId="11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1" fillId="0" borderId="10" xfId="0" applyFont="1" applyBorder="1" applyAlignment="1">
      <alignment vertical="center" wrapText="1"/>
    </xf>
    <xf numFmtId="0" fontId="1" fillId="0" borderId="0" xfId="0" applyFont="1"/>
    <xf numFmtId="0" fontId="1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4" fillId="0" borderId="10" xfId="0" applyFont="1" applyFill="1" applyBorder="1" applyAlignment="1"/>
    <xf numFmtId="0" fontId="4" fillId="0" borderId="0" xfId="0" applyFont="1" applyFill="1" applyBorder="1" applyAlignment="1"/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0" fillId="0" borderId="10" xfId="0" applyBorder="1"/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77"/>
  <sheetViews>
    <sheetView tabSelected="1" view="pageBreakPreview" topLeftCell="A19" zoomScale="75" zoomScaleNormal="70" zoomScaleSheetLayoutView="75" zoomScalePageLayoutView="70" workbookViewId="0">
      <selection activeCell="D54" sqref="D54"/>
    </sheetView>
  </sheetViews>
  <sheetFormatPr defaultColWidth="8.85546875" defaultRowHeight="12.75" x14ac:dyDescent="0.2"/>
  <cols>
    <col min="1" max="1" width="14.7109375" customWidth="1"/>
    <col min="2" max="2" width="23.85546875" bestFit="1" customWidth="1"/>
    <col min="3" max="3" width="17" customWidth="1"/>
    <col min="4" max="4" width="54.42578125" customWidth="1"/>
    <col min="5" max="5" width="13.5703125" customWidth="1"/>
    <col min="6" max="6" width="7.28515625" customWidth="1"/>
    <col min="7" max="7" width="13.140625" customWidth="1"/>
    <col min="8" max="8" width="14.7109375" customWidth="1"/>
    <col min="9" max="9" width="10.7109375" customWidth="1"/>
    <col min="10" max="10" width="55.85546875" customWidth="1"/>
    <col min="12" max="12" width="6.140625" customWidth="1"/>
    <col min="13" max="13" width="55.7109375" customWidth="1"/>
    <col min="15" max="15" width="10.7109375" customWidth="1"/>
  </cols>
  <sheetData>
    <row r="3" spans="1:14" ht="18" x14ac:dyDescent="0.25">
      <c r="A3" s="115" t="s">
        <v>10</v>
      </c>
      <c r="B3" s="115"/>
      <c r="C3" s="115"/>
      <c r="D3" s="115"/>
      <c r="E3" s="115"/>
      <c r="F3" s="115"/>
      <c r="G3" s="115"/>
      <c r="H3" s="115"/>
    </row>
    <row r="4" spans="1:14" ht="18" x14ac:dyDescent="0.25">
      <c r="D4" s="29"/>
    </row>
    <row r="5" spans="1:14" ht="15.75" x14ac:dyDescent="0.25">
      <c r="C5" s="71" t="s">
        <v>40</v>
      </c>
      <c r="D5" s="72" t="s">
        <v>9</v>
      </c>
      <c r="E5" s="72" t="s">
        <v>11</v>
      </c>
      <c r="J5" s="122" t="s">
        <v>18</v>
      </c>
      <c r="K5" s="122"/>
      <c r="L5" s="122"/>
      <c r="M5" s="122"/>
      <c r="N5" s="122"/>
    </row>
    <row r="6" spans="1:14" x14ac:dyDescent="0.2">
      <c r="C6" s="70"/>
      <c r="D6" s="47"/>
      <c r="E6" s="47"/>
    </row>
    <row r="8" spans="1:14" x14ac:dyDescent="0.2">
      <c r="J8" t="s">
        <v>19</v>
      </c>
    </row>
    <row r="9" spans="1:14" ht="15.75" x14ac:dyDescent="0.25">
      <c r="B9" s="87"/>
      <c r="C9" s="86" t="s">
        <v>68</v>
      </c>
      <c r="D9" s="88" t="s">
        <v>38</v>
      </c>
      <c r="E9" s="88" t="s">
        <v>2</v>
      </c>
      <c r="F9" s="89" t="s">
        <v>5</v>
      </c>
      <c r="G9" s="46" t="s">
        <v>32</v>
      </c>
      <c r="H9" s="40"/>
      <c r="J9" s="32" t="s">
        <v>25</v>
      </c>
      <c r="K9" s="32" t="s">
        <v>20</v>
      </c>
      <c r="L9" s="30" t="s">
        <v>21</v>
      </c>
      <c r="M9" s="32" t="s">
        <v>26</v>
      </c>
      <c r="N9" s="32" t="s">
        <v>5</v>
      </c>
    </row>
    <row r="10" spans="1:14" x14ac:dyDescent="0.2">
      <c r="B10" s="17"/>
      <c r="C10" s="17"/>
      <c r="D10" s="8"/>
      <c r="E10" s="15"/>
      <c r="F10" s="36"/>
      <c r="G10" s="36"/>
      <c r="H10" s="41"/>
      <c r="J10" s="33"/>
      <c r="K10" s="33"/>
      <c r="M10" s="33"/>
      <c r="N10" s="33"/>
    </row>
    <row r="11" spans="1:14" x14ac:dyDescent="0.2">
      <c r="B11" s="18" t="s">
        <v>6</v>
      </c>
      <c r="C11" s="18"/>
      <c r="D11" s="9"/>
      <c r="E11" s="2"/>
      <c r="F11" s="5"/>
      <c r="G11" s="5"/>
      <c r="H11" s="41"/>
      <c r="J11" s="33"/>
      <c r="K11" s="33"/>
      <c r="M11" s="33"/>
      <c r="N11" s="33"/>
    </row>
    <row r="12" spans="1:14" x14ac:dyDescent="0.2">
      <c r="B12" s="17"/>
      <c r="C12" s="73" t="s">
        <v>35</v>
      </c>
      <c r="D12" s="50" t="s">
        <v>30</v>
      </c>
      <c r="E12" s="72" t="s">
        <v>31</v>
      </c>
      <c r="F12" s="96">
        <v>6</v>
      </c>
      <c r="G12" s="96">
        <f>IF(OR(C12="x",C12="X"),F12,0)</f>
        <v>6</v>
      </c>
      <c r="H12" s="41"/>
      <c r="J12" s="33"/>
      <c r="K12" s="33"/>
      <c r="M12" s="33"/>
      <c r="N12" s="33"/>
    </row>
    <row r="13" spans="1:14" x14ac:dyDescent="0.2">
      <c r="B13" s="17"/>
      <c r="C13" s="73" t="s">
        <v>35</v>
      </c>
      <c r="D13" s="50" t="s">
        <v>44</v>
      </c>
      <c r="E13" s="72" t="s">
        <v>45</v>
      </c>
      <c r="F13" s="96">
        <v>9</v>
      </c>
      <c r="G13" s="96">
        <f t="shared" ref="G13:G19" si="0">IF(OR(C13="x",C13="X"),F13,0)</f>
        <v>9</v>
      </c>
      <c r="H13" s="41"/>
      <c r="J13" s="33"/>
      <c r="K13" s="33"/>
      <c r="M13" s="33"/>
      <c r="N13" s="33"/>
    </row>
    <row r="14" spans="1:14" x14ac:dyDescent="0.2">
      <c r="B14" s="17"/>
      <c r="C14" s="73" t="s">
        <v>35</v>
      </c>
      <c r="D14" s="50" t="s">
        <v>47</v>
      </c>
      <c r="E14" s="93" t="s">
        <v>3</v>
      </c>
      <c r="F14" s="96">
        <v>9</v>
      </c>
      <c r="G14" s="96">
        <f t="shared" si="0"/>
        <v>9</v>
      </c>
      <c r="H14" s="41"/>
      <c r="J14" s="33"/>
      <c r="K14" s="33"/>
      <c r="M14" s="33"/>
      <c r="N14" s="33"/>
    </row>
    <row r="15" spans="1:14" x14ac:dyDescent="0.2">
      <c r="B15" s="17"/>
      <c r="C15" s="73" t="s">
        <v>35</v>
      </c>
      <c r="D15" s="81" t="s">
        <v>48</v>
      </c>
      <c r="E15" s="72" t="s">
        <v>46</v>
      </c>
      <c r="F15" s="96">
        <v>12</v>
      </c>
      <c r="G15" s="96">
        <f t="shared" si="0"/>
        <v>12</v>
      </c>
      <c r="H15" s="41"/>
      <c r="J15" s="33"/>
      <c r="K15" s="33"/>
      <c r="M15" s="33"/>
      <c r="N15" s="33"/>
    </row>
    <row r="16" spans="1:14" x14ac:dyDescent="0.2">
      <c r="B16" s="17"/>
      <c r="C16" s="73" t="s">
        <v>35</v>
      </c>
      <c r="D16" s="81" t="s">
        <v>50</v>
      </c>
      <c r="E16" s="71" t="s">
        <v>17</v>
      </c>
      <c r="F16" s="97">
        <v>6</v>
      </c>
      <c r="G16" s="96">
        <f t="shared" si="0"/>
        <v>6</v>
      </c>
      <c r="H16" s="41"/>
      <c r="J16" s="33"/>
      <c r="K16" s="33"/>
      <c r="M16" s="33"/>
      <c r="N16" s="33"/>
    </row>
    <row r="17" spans="2:14" x14ac:dyDescent="0.2">
      <c r="B17" s="17"/>
      <c r="C17" s="73" t="s">
        <v>35</v>
      </c>
      <c r="D17" s="50" t="s">
        <v>29</v>
      </c>
      <c r="E17" s="93" t="s">
        <v>8</v>
      </c>
      <c r="F17" s="97">
        <v>9</v>
      </c>
      <c r="G17" s="96">
        <f t="shared" si="0"/>
        <v>9</v>
      </c>
      <c r="H17" s="11"/>
      <c r="J17" s="33"/>
      <c r="K17" s="33"/>
      <c r="M17" s="33"/>
      <c r="N17" s="33"/>
    </row>
    <row r="18" spans="2:14" x14ac:dyDescent="0.2">
      <c r="B18" s="17"/>
      <c r="C18" s="73"/>
      <c r="D18" s="81" t="s">
        <v>57</v>
      </c>
      <c r="E18" s="93" t="s">
        <v>16</v>
      </c>
      <c r="F18" s="97">
        <v>6</v>
      </c>
      <c r="G18" s="96">
        <f t="shared" si="0"/>
        <v>0</v>
      </c>
      <c r="H18" s="11"/>
      <c r="J18" s="34"/>
      <c r="K18" s="34"/>
      <c r="M18" s="34"/>
      <c r="N18" s="34"/>
    </row>
    <row r="19" spans="2:14" x14ac:dyDescent="0.2">
      <c r="B19" s="17"/>
      <c r="C19" s="73"/>
      <c r="D19" s="81" t="s">
        <v>58</v>
      </c>
      <c r="E19" s="71" t="s">
        <v>49</v>
      </c>
      <c r="F19" s="96">
        <v>6</v>
      </c>
      <c r="G19" s="96">
        <f t="shared" si="0"/>
        <v>0</v>
      </c>
      <c r="H19" s="41"/>
    </row>
    <row r="20" spans="2:14" x14ac:dyDescent="0.2">
      <c r="B20" s="17"/>
      <c r="C20" s="73" t="s">
        <v>35</v>
      </c>
      <c r="D20" s="54" t="s">
        <v>28</v>
      </c>
      <c r="E20" s="6"/>
      <c r="F20" s="96">
        <v>3</v>
      </c>
      <c r="G20" s="96">
        <f>IF(OR(C20="x",C20="X"),F20,0)</f>
        <v>3</v>
      </c>
      <c r="H20" s="11"/>
      <c r="J20" t="s">
        <v>22</v>
      </c>
    </row>
    <row r="21" spans="2:14" x14ac:dyDescent="0.2">
      <c r="B21" s="17"/>
      <c r="C21" s="17"/>
      <c r="D21" s="54"/>
      <c r="E21" s="6"/>
      <c r="F21" s="96"/>
      <c r="G21" s="98"/>
      <c r="H21" s="42"/>
      <c r="J21" s="32" t="s">
        <v>25</v>
      </c>
      <c r="K21" s="32" t="s">
        <v>20</v>
      </c>
      <c r="L21" s="30" t="s">
        <v>21</v>
      </c>
      <c r="M21" s="32" t="s">
        <v>26</v>
      </c>
      <c r="N21" s="32" t="s">
        <v>5</v>
      </c>
    </row>
    <row r="22" spans="2:14" x14ac:dyDescent="0.2">
      <c r="B22" s="17"/>
      <c r="C22" s="17"/>
      <c r="D22" s="90"/>
      <c r="E22" s="51"/>
      <c r="F22" s="99" t="s">
        <v>0</v>
      </c>
      <c r="G22" s="100">
        <f>SUM(G12:G20)</f>
        <v>54</v>
      </c>
      <c r="H22" s="43"/>
      <c r="J22" s="33"/>
      <c r="K22" s="33"/>
      <c r="M22" s="33"/>
      <c r="N22" s="33"/>
    </row>
    <row r="23" spans="2:14" x14ac:dyDescent="0.2">
      <c r="B23" s="19"/>
      <c r="C23" s="19"/>
      <c r="D23" s="56"/>
      <c r="E23" s="7"/>
      <c r="F23" s="101"/>
      <c r="G23" s="101"/>
      <c r="H23" s="42"/>
      <c r="J23" s="33"/>
      <c r="K23" s="33"/>
      <c r="M23" s="33"/>
      <c r="N23" s="33"/>
    </row>
    <row r="24" spans="2:14" x14ac:dyDescent="0.2">
      <c r="B24" s="20"/>
      <c r="C24" s="20"/>
      <c r="D24" s="57"/>
      <c r="E24" s="10"/>
      <c r="F24" s="102"/>
      <c r="G24" s="102"/>
      <c r="H24" s="42"/>
      <c r="J24" s="33"/>
      <c r="K24" s="33"/>
      <c r="M24" s="33"/>
      <c r="N24" s="33"/>
    </row>
    <row r="25" spans="2:14" x14ac:dyDescent="0.2">
      <c r="B25" s="18" t="s">
        <v>7</v>
      </c>
      <c r="C25" s="18"/>
      <c r="D25" s="58"/>
      <c r="E25" s="11"/>
      <c r="F25" s="97"/>
      <c r="G25" s="97"/>
      <c r="H25" s="11"/>
      <c r="J25" s="33"/>
      <c r="K25" s="33"/>
      <c r="M25" s="33"/>
      <c r="N25" s="33"/>
    </row>
    <row r="26" spans="2:14" x14ac:dyDescent="0.2">
      <c r="B26" s="18"/>
      <c r="C26" s="73" t="s">
        <v>35</v>
      </c>
      <c r="D26" s="50" t="s">
        <v>51</v>
      </c>
      <c r="E26" s="93" t="s">
        <v>8</v>
      </c>
      <c r="F26" s="98">
        <v>9</v>
      </c>
      <c r="G26" s="96">
        <f t="shared" ref="G26:G30" si="1">IF(OR(C26="x",C26="X"),F26,0)</f>
        <v>9</v>
      </c>
      <c r="H26" s="42"/>
      <c r="J26" s="33"/>
      <c r="K26" s="33"/>
      <c r="M26" s="33"/>
      <c r="N26" s="33"/>
    </row>
    <row r="27" spans="2:14" x14ac:dyDescent="0.2">
      <c r="B27" s="17"/>
      <c r="C27" s="73" t="s">
        <v>35</v>
      </c>
      <c r="D27" s="50" t="s">
        <v>52</v>
      </c>
      <c r="E27" s="93" t="s">
        <v>8</v>
      </c>
      <c r="F27" s="97">
        <v>6</v>
      </c>
      <c r="G27" s="96">
        <f t="shared" si="1"/>
        <v>6</v>
      </c>
      <c r="H27" s="11"/>
      <c r="J27" s="33"/>
      <c r="K27" s="33"/>
      <c r="M27" s="33"/>
      <c r="N27" s="33"/>
    </row>
    <row r="28" spans="2:14" x14ac:dyDescent="0.2">
      <c r="B28" s="17"/>
      <c r="C28" s="73" t="s">
        <v>35</v>
      </c>
      <c r="D28" s="81" t="s">
        <v>53</v>
      </c>
      <c r="E28" s="93" t="s">
        <v>49</v>
      </c>
      <c r="F28" s="97">
        <v>12</v>
      </c>
      <c r="G28" s="96">
        <f t="shared" si="1"/>
        <v>12</v>
      </c>
      <c r="H28" s="11"/>
      <c r="J28" s="33"/>
      <c r="K28" s="33"/>
      <c r="M28" s="33"/>
      <c r="N28" s="33"/>
    </row>
    <row r="29" spans="2:14" x14ac:dyDescent="0.2">
      <c r="B29" s="17"/>
      <c r="C29" s="73"/>
      <c r="D29" s="81" t="s">
        <v>59</v>
      </c>
      <c r="E29" s="72" t="s">
        <v>8</v>
      </c>
      <c r="F29" s="97">
        <v>6</v>
      </c>
      <c r="G29" s="96">
        <f t="shared" si="1"/>
        <v>0</v>
      </c>
      <c r="H29" s="11"/>
      <c r="J29" s="33"/>
      <c r="K29" s="33"/>
      <c r="M29" s="33"/>
      <c r="N29" s="33"/>
    </row>
    <row r="30" spans="2:14" x14ac:dyDescent="0.2">
      <c r="B30" s="17"/>
      <c r="C30" s="73"/>
      <c r="D30" s="83" t="s">
        <v>60</v>
      </c>
      <c r="E30" s="94" t="s">
        <v>46</v>
      </c>
      <c r="F30" s="97">
        <v>6</v>
      </c>
      <c r="G30" s="96">
        <f t="shared" si="1"/>
        <v>0</v>
      </c>
      <c r="H30" s="11"/>
      <c r="J30" s="34"/>
      <c r="K30" s="34"/>
      <c r="M30" s="34"/>
      <c r="N30" s="34"/>
    </row>
    <row r="31" spans="2:14" x14ac:dyDescent="0.2">
      <c r="B31" s="17"/>
      <c r="C31" s="18"/>
      <c r="D31" s="54"/>
      <c r="E31" s="13"/>
      <c r="F31" s="97"/>
      <c r="G31" s="96"/>
      <c r="H31" s="11"/>
      <c r="J31" s="11"/>
      <c r="K31" s="11"/>
      <c r="M31" s="11"/>
      <c r="N31" s="11"/>
    </row>
    <row r="32" spans="2:14" x14ac:dyDescent="0.2">
      <c r="B32" s="18"/>
      <c r="C32" s="74"/>
      <c r="D32" s="54"/>
      <c r="E32" s="13"/>
      <c r="F32" s="98"/>
      <c r="G32" s="96"/>
      <c r="H32" s="42"/>
    </row>
    <row r="33" spans="2:14" x14ac:dyDescent="0.2">
      <c r="B33" s="48"/>
      <c r="C33" s="75"/>
      <c r="D33" s="59"/>
      <c r="E33" s="49"/>
      <c r="F33" s="102"/>
      <c r="G33" s="103"/>
      <c r="H33" s="42"/>
      <c r="J33" t="s">
        <v>23</v>
      </c>
    </row>
    <row r="34" spans="2:14" x14ac:dyDescent="0.2">
      <c r="B34" s="84" t="s">
        <v>62</v>
      </c>
      <c r="C34" s="33"/>
      <c r="D34" s="108"/>
      <c r="E34" s="11"/>
      <c r="F34" s="12"/>
      <c r="G34" s="33"/>
      <c r="H34" s="42"/>
      <c r="J34" s="32" t="s">
        <v>25</v>
      </c>
      <c r="K34" s="32" t="s">
        <v>20</v>
      </c>
      <c r="L34" s="30" t="s">
        <v>21</v>
      </c>
      <c r="M34" s="32" t="s">
        <v>26</v>
      </c>
      <c r="N34" s="32" t="s">
        <v>5</v>
      </c>
    </row>
    <row r="35" spans="2:14" x14ac:dyDescent="0.2">
      <c r="B35" s="17"/>
      <c r="C35" s="73"/>
      <c r="D35" s="50" t="s">
        <v>54</v>
      </c>
      <c r="E35" s="95" t="s">
        <v>55</v>
      </c>
      <c r="F35" s="98">
        <v>6</v>
      </c>
      <c r="G35" s="96">
        <f t="shared" ref="G35:G39" si="2">IF(OR(C35="x",C35="X"),F35,0)</f>
        <v>0</v>
      </c>
      <c r="H35" s="42"/>
      <c r="J35" s="33"/>
      <c r="K35" s="33"/>
      <c r="M35" s="33"/>
      <c r="N35" s="33"/>
    </row>
    <row r="36" spans="2:14" x14ac:dyDescent="0.2">
      <c r="B36" s="17"/>
      <c r="C36" s="73"/>
      <c r="D36" s="50" t="s">
        <v>56</v>
      </c>
      <c r="E36" s="93" t="s">
        <v>1</v>
      </c>
      <c r="F36" s="98">
        <v>6</v>
      </c>
      <c r="G36" s="96">
        <f t="shared" si="2"/>
        <v>0</v>
      </c>
      <c r="H36" s="42"/>
      <c r="J36" s="33"/>
      <c r="K36" s="33"/>
      <c r="M36" s="33"/>
      <c r="N36" s="33"/>
    </row>
    <row r="37" spans="2:14" x14ac:dyDescent="0.2">
      <c r="B37" s="17"/>
      <c r="C37" s="73"/>
      <c r="D37" s="81" t="s">
        <v>66</v>
      </c>
      <c r="E37" s="93" t="s">
        <v>49</v>
      </c>
      <c r="F37" s="98">
        <v>6</v>
      </c>
      <c r="G37" s="96">
        <f t="shared" si="2"/>
        <v>0</v>
      </c>
      <c r="H37" s="42"/>
      <c r="J37" s="33"/>
      <c r="K37" s="33"/>
      <c r="M37" s="33"/>
      <c r="N37" s="33"/>
    </row>
    <row r="38" spans="2:14" x14ac:dyDescent="0.2">
      <c r="B38" s="17"/>
      <c r="C38" s="73"/>
      <c r="D38" s="81" t="s">
        <v>67</v>
      </c>
      <c r="E38" s="71" t="s">
        <v>17</v>
      </c>
      <c r="F38" s="98">
        <v>6</v>
      </c>
      <c r="G38" s="96">
        <f t="shared" si="2"/>
        <v>0</v>
      </c>
      <c r="H38" s="42"/>
      <c r="J38" s="33"/>
      <c r="K38" s="33"/>
      <c r="M38" s="33"/>
      <c r="N38" s="33"/>
    </row>
    <row r="39" spans="2:14" x14ac:dyDescent="0.2">
      <c r="B39" s="17"/>
      <c r="C39" s="73"/>
      <c r="D39" s="50" t="s">
        <v>4</v>
      </c>
      <c r="E39" s="31"/>
      <c r="F39" s="98">
        <v>6</v>
      </c>
      <c r="G39" s="96">
        <f t="shared" si="2"/>
        <v>0</v>
      </c>
      <c r="H39" s="41"/>
      <c r="J39" s="33"/>
      <c r="K39" s="33"/>
      <c r="M39" s="33"/>
      <c r="N39" s="33"/>
    </row>
    <row r="40" spans="2:14" x14ac:dyDescent="0.2">
      <c r="B40" s="17"/>
      <c r="C40" s="17"/>
      <c r="D40" s="37"/>
      <c r="E40" s="2"/>
      <c r="F40" s="97"/>
      <c r="G40" s="97"/>
      <c r="H40" s="11"/>
      <c r="J40" s="33"/>
      <c r="K40" s="33"/>
      <c r="M40" s="33"/>
      <c r="N40" s="33"/>
    </row>
    <row r="41" spans="2:14" x14ac:dyDescent="0.2">
      <c r="B41" s="17"/>
      <c r="C41" s="17"/>
      <c r="D41" s="91"/>
      <c r="E41" s="92"/>
      <c r="F41" s="100" t="s">
        <v>0</v>
      </c>
      <c r="G41" s="100">
        <f>SUM(G26:G39)</f>
        <v>27</v>
      </c>
      <c r="H41" s="43"/>
      <c r="J41" s="33"/>
      <c r="K41" s="33"/>
      <c r="M41" s="33"/>
      <c r="N41" s="33"/>
    </row>
    <row r="42" spans="2:14" x14ac:dyDescent="0.2">
      <c r="B42" s="19"/>
      <c r="C42" s="19"/>
      <c r="D42" s="60"/>
      <c r="E42" s="7"/>
      <c r="F42" s="101"/>
      <c r="G42" s="101"/>
      <c r="H42" s="42"/>
      <c r="J42" s="33"/>
      <c r="K42" s="33"/>
      <c r="M42" s="33"/>
      <c r="N42" s="33"/>
    </row>
    <row r="43" spans="2:14" x14ac:dyDescent="0.2">
      <c r="B43" s="20"/>
      <c r="C43" s="20"/>
      <c r="D43" s="21"/>
      <c r="E43" s="14"/>
      <c r="F43" s="102"/>
      <c r="G43" s="102"/>
      <c r="H43" s="42"/>
      <c r="J43" s="34"/>
      <c r="K43" s="34"/>
      <c r="M43" s="34"/>
      <c r="N43" s="34"/>
    </row>
    <row r="44" spans="2:14" x14ac:dyDescent="0.2">
      <c r="B44" s="18" t="s">
        <v>12</v>
      </c>
      <c r="C44" s="24"/>
      <c r="D44" s="91"/>
      <c r="E44" s="92"/>
      <c r="F44" s="100"/>
      <c r="G44" s="96">
        <f t="shared" ref="G44:G50" si="3">IF(OR(C44="x",C44="X"),F44,0)</f>
        <v>0</v>
      </c>
      <c r="H44" s="44"/>
    </row>
    <row r="45" spans="2:14" x14ac:dyDescent="0.2">
      <c r="B45" s="22"/>
      <c r="C45" s="73"/>
      <c r="D45" s="76"/>
      <c r="E45" s="76"/>
      <c r="F45" s="104"/>
      <c r="G45" s="96">
        <f t="shared" si="3"/>
        <v>0</v>
      </c>
      <c r="H45" s="44"/>
      <c r="J45" t="s">
        <v>24</v>
      </c>
    </row>
    <row r="46" spans="2:14" x14ac:dyDescent="0.2">
      <c r="B46" s="22"/>
      <c r="C46" s="73"/>
      <c r="D46" s="76"/>
      <c r="E46" s="76"/>
      <c r="F46" s="104"/>
      <c r="G46" s="96">
        <f t="shared" si="3"/>
        <v>0</v>
      </c>
      <c r="H46" s="44"/>
      <c r="J46" s="32" t="s">
        <v>25</v>
      </c>
      <c r="K46" s="32" t="s">
        <v>20</v>
      </c>
      <c r="L46" s="30" t="s">
        <v>21</v>
      </c>
      <c r="M46" s="32" t="s">
        <v>26</v>
      </c>
      <c r="N46" s="32" t="s">
        <v>5</v>
      </c>
    </row>
    <row r="47" spans="2:14" x14ac:dyDescent="0.2">
      <c r="B47" s="22"/>
      <c r="C47" s="73"/>
      <c r="D47" s="76"/>
      <c r="E47" s="76"/>
      <c r="F47" s="104"/>
      <c r="G47" s="96">
        <f t="shared" si="3"/>
        <v>0</v>
      </c>
      <c r="H47" s="44"/>
      <c r="J47" s="33"/>
      <c r="K47" s="33"/>
      <c r="M47" s="33"/>
      <c r="N47" s="33"/>
    </row>
    <row r="48" spans="2:14" x14ac:dyDescent="0.2">
      <c r="B48" s="22"/>
      <c r="C48" s="73"/>
      <c r="D48" s="76"/>
      <c r="E48" s="76"/>
      <c r="F48" s="104"/>
      <c r="G48" s="96">
        <f t="shared" si="3"/>
        <v>0</v>
      </c>
      <c r="H48" s="44"/>
      <c r="J48" s="33"/>
      <c r="K48" s="33"/>
      <c r="M48" s="33"/>
      <c r="N48" s="33"/>
    </row>
    <row r="49" spans="2:14" x14ac:dyDescent="0.2">
      <c r="B49" s="23"/>
      <c r="C49" s="73"/>
      <c r="D49" s="76"/>
      <c r="E49" s="76"/>
      <c r="F49" s="104"/>
      <c r="G49" s="96">
        <f t="shared" si="3"/>
        <v>0</v>
      </c>
      <c r="H49" s="42"/>
      <c r="J49" s="33"/>
      <c r="K49" s="33"/>
      <c r="M49" s="33"/>
      <c r="N49" s="33"/>
    </row>
    <row r="50" spans="2:14" x14ac:dyDescent="0.2">
      <c r="B50" s="23"/>
      <c r="C50" s="73"/>
      <c r="D50" s="76"/>
      <c r="E50" s="76"/>
      <c r="F50" s="104"/>
      <c r="G50" s="96">
        <f t="shared" si="3"/>
        <v>0</v>
      </c>
      <c r="H50" s="42"/>
      <c r="J50" s="33"/>
      <c r="K50" s="33"/>
      <c r="M50" s="33"/>
      <c r="N50" s="33"/>
    </row>
    <row r="51" spans="2:14" x14ac:dyDescent="0.2">
      <c r="B51" s="23"/>
      <c r="C51" s="17"/>
      <c r="D51" s="37"/>
      <c r="E51" s="2"/>
      <c r="F51" s="97"/>
      <c r="G51" s="97"/>
      <c r="H51" s="42"/>
      <c r="J51" s="33"/>
      <c r="K51" s="33"/>
      <c r="M51" s="33"/>
      <c r="N51" s="33"/>
    </row>
    <row r="52" spans="2:14" x14ac:dyDescent="0.2">
      <c r="B52" s="23"/>
      <c r="C52" s="38"/>
      <c r="D52" s="91"/>
      <c r="E52" s="92"/>
      <c r="F52" s="100" t="s">
        <v>0</v>
      </c>
      <c r="G52" s="105">
        <f>SUM(G44:G49)</f>
        <v>0</v>
      </c>
      <c r="H52" s="45"/>
      <c r="J52" s="33"/>
      <c r="K52" s="33"/>
      <c r="M52" s="33"/>
      <c r="N52" s="33"/>
    </row>
    <row r="53" spans="2:14" x14ac:dyDescent="0.2">
      <c r="B53" s="23"/>
      <c r="C53" s="38"/>
      <c r="D53" s="60"/>
      <c r="E53" s="7"/>
      <c r="F53" s="101"/>
      <c r="G53" s="101"/>
      <c r="H53" s="42"/>
      <c r="J53" s="33"/>
      <c r="K53" s="33"/>
      <c r="M53" s="33"/>
      <c r="N53" s="33"/>
    </row>
    <row r="54" spans="2:14" x14ac:dyDescent="0.2">
      <c r="B54" s="23"/>
      <c r="C54" s="38"/>
      <c r="D54" s="61"/>
      <c r="E54" s="15"/>
      <c r="F54" s="102"/>
      <c r="G54" s="102"/>
      <c r="H54" s="42"/>
      <c r="J54" s="33"/>
      <c r="K54" s="33"/>
      <c r="M54" s="33"/>
      <c r="N54" s="33"/>
    </row>
    <row r="55" spans="2:14" x14ac:dyDescent="0.2">
      <c r="B55" s="23"/>
      <c r="C55" s="38"/>
      <c r="D55" s="55" t="s">
        <v>33</v>
      </c>
      <c r="E55" s="2"/>
      <c r="F55" s="98">
        <v>15</v>
      </c>
      <c r="G55" s="98">
        <v>15</v>
      </c>
      <c r="H55" s="42"/>
      <c r="J55" s="34"/>
      <c r="K55" s="34"/>
      <c r="M55" s="34"/>
      <c r="N55" s="34"/>
    </row>
    <row r="56" spans="2:14" x14ac:dyDescent="0.2">
      <c r="B56" s="24"/>
      <c r="C56" s="39"/>
      <c r="D56" s="60"/>
      <c r="E56" s="7"/>
      <c r="F56" s="101"/>
      <c r="G56" s="101"/>
      <c r="H56" s="42"/>
    </row>
    <row r="57" spans="2:14" x14ac:dyDescent="0.2">
      <c r="B57" s="25"/>
      <c r="C57" s="25"/>
      <c r="D57" s="62"/>
      <c r="F57" s="72"/>
      <c r="G57" s="72"/>
      <c r="J57" s="31" t="s">
        <v>27</v>
      </c>
    </row>
    <row r="58" spans="2:14" ht="13.5" thickBot="1" x14ac:dyDescent="0.25">
      <c r="B58" s="25"/>
      <c r="C58" s="25"/>
      <c r="D58" s="63"/>
      <c r="F58" s="72"/>
      <c r="G58" s="72"/>
      <c r="H58" s="3"/>
      <c r="J58" s="32" t="s">
        <v>25</v>
      </c>
      <c r="K58" s="32" t="s">
        <v>20</v>
      </c>
    </row>
    <row r="59" spans="2:14" ht="17.25" customHeight="1" thickBot="1" x14ac:dyDescent="0.3">
      <c r="B59" s="25"/>
      <c r="C59" s="25"/>
      <c r="D59" s="77" t="s">
        <v>0</v>
      </c>
      <c r="E59" s="78"/>
      <c r="F59" s="106"/>
      <c r="G59" s="107">
        <f>SUM(G22,G41,G52,G55)</f>
        <v>96</v>
      </c>
      <c r="H59" s="16"/>
      <c r="J59" s="33"/>
      <c r="K59" s="33"/>
    </row>
    <row r="60" spans="2:14" ht="15.75" x14ac:dyDescent="0.25">
      <c r="B60" s="25"/>
      <c r="C60" s="25"/>
      <c r="D60" s="64"/>
      <c r="E60" s="4"/>
      <c r="F60" s="4"/>
      <c r="G60" s="16"/>
      <c r="H60" s="16"/>
      <c r="J60" s="33"/>
      <c r="K60" s="33"/>
    </row>
    <row r="61" spans="2:14" ht="15.75" x14ac:dyDescent="0.25">
      <c r="B61" s="25"/>
      <c r="C61" s="25"/>
      <c r="D61" s="64"/>
      <c r="E61" s="4"/>
      <c r="F61" s="4"/>
      <c r="G61" s="16"/>
      <c r="H61" s="16"/>
      <c r="J61" s="33"/>
      <c r="K61" s="33"/>
    </row>
    <row r="62" spans="2:14" ht="15.75" x14ac:dyDescent="0.25">
      <c r="B62" s="25"/>
      <c r="C62" s="25"/>
      <c r="D62" s="64"/>
      <c r="E62" s="4"/>
      <c r="F62" s="4"/>
      <c r="G62" s="16"/>
      <c r="H62" s="16"/>
      <c r="J62" s="33"/>
      <c r="K62" s="33"/>
    </row>
    <row r="63" spans="2:14" ht="15.75" x14ac:dyDescent="0.25">
      <c r="B63" s="26" t="s">
        <v>13</v>
      </c>
      <c r="C63" s="26"/>
      <c r="D63" s="65" t="s">
        <v>14</v>
      </c>
      <c r="E63" s="4"/>
      <c r="F63" s="4"/>
      <c r="G63" s="16"/>
      <c r="H63" s="16"/>
      <c r="J63" s="33"/>
      <c r="K63" s="33"/>
    </row>
    <row r="64" spans="2:14" ht="15.75" x14ac:dyDescent="0.25">
      <c r="B64" s="26"/>
      <c r="C64" s="26"/>
      <c r="D64" s="64"/>
      <c r="E64" s="4"/>
      <c r="F64" s="4"/>
      <c r="G64" s="16"/>
      <c r="H64" s="16"/>
      <c r="J64" s="33"/>
      <c r="K64" s="33"/>
    </row>
    <row r="65" spans="1:14" ht="15.75" x14ac:dyDescent="0.25">
      <c r="B65" s="26"/>
      <c r="C65" s="26"/>
      <c r="D65" s="64"/>
      <c r="E65" s="4"/>
      <c r="F65" s="4"/>
      <c r="G65" s="16"/>
      <c r="H65" s="16"/>
      <c r="J65" s="33"/>
      <c r="K65" s="33"/>
    </row>
    <row r="66" spans="1:14" ht="15.75" x14ac:dyDescent="0.25">
      <c r="B66" s="26" t="s">
        <v>13</v>
      </c>
      <c r="C66" s="26"/>
      <c r="D66" s="65" t="s">
        <v>15</v>
      </c>
      <c r="E66" s="4"/>
      <c r="F66" s="4"/>
      <c r="G66" s="16"/>
      <c r="H66" s="16"/>
      <c r="J66" s="33"/>
      <c r="K66" s="33"/>
    </row>
    <row r="67" spans="1:14" ht="15.75" x14ac:dyDescent="0.25">
      <c r="B67" s="25"/>
      <c r="C67" s="25"/>
      <c r="D67" s="64"/>
      <c r="E67" s="4"/>
      <c r="F67" s="4"/>
      <c r="G67" s="16"/>
      <c r="H67" s="16"/>
      <c r="J67" s="34"/>
      <c r="K67" s="34"/>
    </row>
    <row r="68" spans="1:14" ht="15.75" x14ac:dyDescent="0.25">
      <c r="B68" s="25"/>
      <c r="C68" s="25"/>
      <c r="D68" s="64"/>
      <c r="E68" s="4"/>
      <c r="F68" s="4"/>
      <c r="G68" s="16"/>
      <c r="H68" s="16"/>
    </row>
    <row r="69" spans="1:14" ht="15.75" x14ac:dyDescent="0.25">
      <c r="A69" s="28" t="s">
        <v>34</v>
      </c>
      <c r="B69" s="27"/>
      <c r="C69" s="27"/>
      <c r="D69" s="66"/>
      <c r="E69" s="4"/>
      <c r="F69" s="4"/>
      <c r="G69" s="16"/>
      <c r="H69" s="16"/>
      <c r="J69" s="53" t="s">
        <v>34</v>
      </c>
      <c r="K69" s="11"/>
      <c r="L69" s="11"/>
      <c r="M69" s="11"/>
      <c r="N69" s="11"/>
    </row>
    <row r="70" spans="1:14" ht="15.75" x14ac:dyDescent="0.25">
      <c r="A70" s="27" t="s">
        <v>39</v>
      </c>
      <c r="B70" s="27"/>
      <c r="C70" s="27"/>
      <c r="D70" s="66"/>
      <c r="E70" s="4"/>
      <c r="F70" s="4"/>
      <c r="G70" s="16"/>
      <c r="H70" s="16"/>
      <c r="J70" s="27" t="s">
        <v>36</v>
      </c>
      <c r="K70" s="35"/>
      <c r="L70" s="30"/>
      <c r="M70" s="35"/>
      <c r="N70" s="35"/>
    </row>
    <row r="71" spans="1:14" ht="16.5" thickBot="1" x14ac:dyDescent="0.3">
      <c r="A71" s="27" t="s">
        <v>41</v>
      </c>
      <c r="D71" s="67"/>
      <c r="E71" s="4"/>
      <c r="F71" s="4"/>
      <c r="G71" s="16"/>
      <c r="H71" s="16"/>
      <c r="J71" s="27" t="s">
        <v>37</v>
      </c>
    </row>
    <row r="72" spans="1:14" ht="16.5" customHeight="1" x14ac:dyDescent="0.25">
      <c r="A72" s="80" t="s">
        <v>43</v>
      </c>
      <c r="D72" s="67"/>
      <c r="E72" s="4"/>
      <c r="F72" s="4"/>
      <c r="G72" s="16"/>
      <c r="H72" s="16"/>
      <c r="J72" s="109" t="s">
        <v>42</v>
      </c>
      <c r="K72" s="110"/>
      <c r="L72" s="110"/>
      <c r="M72" s="110"/>
      <c r="N72" s="111"/>
    </row>
    <row r="73" spans="1:14" ht="15.75" customHeight="1" thickBot="1" x14ac:dyDescent="0.3">
      <c r="A73" s="80"/>
      <c r="D73" s="67"/>
      <c r="E73" s="4"/>
      <c r="F73" s="4"/>
      <c r="G73" s="16"/>
      <c r="H73" s="16"/>
      <c r="J73" s="112"/>
      <c r="K73" s="113"/>
      <c r="L73" s="113"/>
      <c r="M73" s="113"/>
      <c r="N73" s="114"/>
    </row>
    <row r="74" spans="1:14" ht="15.75" customHeight="1" thickBot="1" x14ac:dyDescent="0.3">
      <c r="B74" s="52"/>
      <c r="C74" s="52"/>
      <c r="D74" s="68"/>
      <c r="E74" s="4"/>
      <c r="F74" s="4"/>
      <c r="G74" s="16"/>
      <c r="H74" s="16"/>
      <c r="J74" s="79"/>
      <c r="K74" s="35"/>
      <c r="L74" s="30"/>
      <c r="M74" s="35"/>
      <c r="N74" s="35"/>
    </row>
    <row r="75" spans="1:14" ht="15.75" x14ac:dyDescent="0.25">
      <c r="A75" s="82" t="s">
        <v>63</v>
      </c>
      <c r="B75" s="52"/>
      <c r="C75" s="52"/>
      <c r="D75" s="68"/>
      <c r="E75" s="4"/>
      <c r="F75" s="4"/>
      <c r="G75" s="16"/>
      <c r="H75" s="16"/>
      <c r="J75" s="116" t="s">
        <v>61</v>
      </c>
      <c r="K75" s="117"/>
      <c r="L75" s="117"/>
      <c r="M75" s="117"/>
      <c r="N75" s="118"/>
    </row>
    <row r="76" spans="1:14" ht="16.5" thickBot="1" x14ac:dyDescent="0.3">
      <c r="A76" s="85" t="s">
        <v>65</v>
      </c>
      <c r="B76" s="52"/>
      <c r="C76" s="52"/>
      <c r="D76" s="69"/>
      <c r="E76" s="4"/>
      <c r="F76" s="4"/>
      <c r="G76" s="16"/>
      <c r="H76" s="16"/>
      <c r="J76" s="119"/>
      <c r="K76" s="120"/>
      <c r="L76" s="120"/>
      <c r="M76" s="120"/>
      <c r="N76" s="121"/>
    </row>
    <row r="77" spans="1:14" ht="15.75" x14ac:dyDescent="0.25">
      <c r="A77" t="s">
        <v>64</v>
      </c>
      <c r="D77" s="67"/>
      <c r="E77" s="1"/>
      <c r="F77" s="4"/>
      <c r="G77" s="4"/>
      <c r="J77" s="11"/>
      <c r="K77" s="11"/>
      <c r="L77" s="11"/>
      <c r="M77" s="11"/>
      <c r="N77" s="11"/>
    </row>
  </sheetData>
  <mergeCells count="4">
    <mergeCell ref="J72:N73"/>
    <mergeCell ref="A3:H3"/>
    <mergeCell ref="J75:N76"/>
    <mergeCell ref="J5:N5"/>
  </mergeCells>
  <phoneticPr fontId="7" type="noConversion"/>
  <conditionalFormatting sqref="G59">
    <cfRule type="cellIs" dxfId="1" priority="3" operator="lessThan">
      <formula>120</formula>
    </cfRule>
    <cfRule type="cellIs" dxfId="0" priority="4" operator="greaterThanOrEqual">
      <formula>120</formula>
    </cfRule>
  </conditionalFormatting>
  <pageMargins left="0.18" right="0.2" top="0.75000000000000011" bottom="0.75000000000000011" header="0.30000000000000004" footer="0.30000000000000004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di Studi</vt:lpstr>
      <vt:lpstr>'Piano di Studi'!Area_stampa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Riepilogo crediti ECTS</dc:title>
  <dc:creator>Fabio</dc:creator>
  <cp:lastModifiedBy>Giovanni Boschetti</cp:lastModifiedBy>
  <cp:lastPrinted>2016-08-29T15:33:38Z</cp:lastPrinted>
  <dcterms:created xsi:type="dcterms:W3CDTF">2006-06-03T19:31:01Z</dcterms:created>
  <dcterms:modified xsi:type="dcterms:W3CDTF">2018-11-09T22:30:49Z</dcterms:modified>
</cp:coreProperties>
</file>